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ermocouple w IC comp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<sst xmlns="http://schemas.openxmlformats.org/spreadsheetml/2006/main" count="65" uniqueCount="57">
  <si>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Enter</t>
  </si>
  <si>
    <t>Calc</t>
  </si>
  <si>
    <t>R2</t>
  </si>
  <si>
    <t>R1</t>
  </si>
  <si>
    <t>K1</t>
  </si>
  <si>
    <t>K2</t>
  </si>
  <si>
    <t>K3</t>
  </si>
  <si>
    <t>RF</t>
  </si>
  <si>
    <t>mV</t>
  </si>
  <si>
    <t>V</t>
  </si>
  <si>
    <t>V/degC</t>
  </si>
  <si>
    <t>dVcj/dT</t>
  </si>
  <si>
    <t>dVtc/dT</t>
  </si>
  <si>
    <t>Vtc (22C)</t>
  </si>
  <si>
    <t>Vtc (23C)</t>
  </si>
  <si>
    <t xml:space="preserve">Pre Amplifier </t>
  </si>
  <si>
    <t>R3</t>
  </si>
  <si>
    <t>R1=-RF/K1</t>
  </si>
  <si>
    <t>R2=-RF/K2</t>
  </si>
  <si>
    <t>Vo(22)</t>
  </si>
  <si>
    <t>R3=-RF/K3</t>
  </si>
  <si>
    <t>Vcj(22C)</t>
  </si>
  <si>
    <t>Calc R1</t>
  </si>
  <si>
    <t>J TC output with ref at 0 degC</t>
  </si>
  <si>
    <t>Voltage change per degC change</t>
  </si>
  <si>
    <t>DC voltage</t>
  </si>
  <si>
    <t>Calc K2 and R2</t>
  </si>
  <si>
    <t>Change in TC voltage per deg C at 22C</t>
  </si>
  <si>
    <t>Cold Junction Compensation device (LM335 or similar)</t>
  </si>
  <si>
    <t>J Thermocouple with IC device compensation</t>
  </si>
  <si>
    <t>dVo/dT</t>
  </si>
  <si>
    <t>V/V</t>
  </si>
  <si>
    <t>(dVo/dT) / (dVtc/dT)</t>
  </si>
  <si>
    <t>T</t>
  </si>
  <si>
    <t>Choose R3</t>
  </si>
  <si>
    <t>-RF/R3</t>
  </si>
  <si>
    <t>(dVo/ dT) / (dVcj / dT)</t>
  </si>
  <si>
    <t>Thermocouple Gain</t>
  </si>
  <si>
    <t>Yes? Okay</t>
  </si>
  <si>
    <t>No? Choose a different R3.</t>
  </si>
  <si>
    <t>Is this voltage obtainable from local Voltage reference and potentiometer?</t>
  </si>
  <si>
    <t>Change in TC voltage per deg C over at 100C</t>
  </si>
  <si>
    <t>Vtc (100C)</t>
  </si>
  <si>
    <t>(Vtc(23)-Vtc(22))/1</t>
  </si>
  <si>
    <t>(Vtc(100)-Vtc(0))/100</t>
  </si>
  <si>
    <t>eCircuitCenter</t>
  </si>
  <si>
    <t>Thermocouple Preamp</t>
  </si>
  <si>
    <t>K3 and Vref will offset DC level of cold compensation and thermocouple for correct temp at Tjunc=Tmeas=22</t>
  </si>
  <si>
    <t>T * dVo/dT</t>
  </si>
  <si>
    <t>( Vo(22) - Vsensor(22)*K2 )/K3</t>
  </si>
  <si>
    <t>Voff</t>
  </si>
  <si>
    <t>Feedback Resistor</t>
  </si>
  <si>
    <t>Offset Gain</t>
  </si>
  <si>
    <t>Calc Voff needed when Tjunc=22 and Tref=22</t>
  </si>
  <si>
    <t>Cold-End Compensation Gain</t>
  </si>
  <si>
    <t>Choose output voltage change per deg C</t>
  </si>
  <si>
    <t>Thermocouple  (Enter neg voltages because neg input of thermocouple is input to inverting preamplifier.)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</si>
</sst>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0.0"/>
    <numFmt numFmtId="166" formatCode="0.000000"/>
    <numFmt numFmtId="167" formatCode="0.000"/>
    <numFmt numFmtId="168" formatCode="0.0E+00"/>
    <numFmt numFmtId="169" formatCode="0.0000000"/>
    <numFmt numFmtId="170" formatCode="#,##0.000000"/>
    <numFmt numFmtId="171" formatCode="#,##0.0000000"/>
    <numFmt numFmtId="172" formatCode="#,##0.0"/>
    <numFmt numFmtId="173" formatCode="0.0000"/>
    <numFmt numFmtId="174" formatCode="0.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Verdana"/>
      <family val="2"/>
    </font>
    <font>
      <i/>
      <sz val="1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Verdana"/>
      <family val="2"/>
    </font>
    <font>
      <i/>
      <sz val="10"/>
      <color rgb="FF00206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173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0">
      <selection activeCell="F36" sqref="F36"/>
    </sheetView>
  </sheetViews>
  <sheetFormatPr defaultColWidth="9.140625" defaultRowHeight="12.75"/>
  <cols>
    <col min="1" max="1" width="10.8515625" style="1" customWidth="1"/>
    <col min="2" max="2" width="12.28125" style="1" customWidth="1"/>
    <col min="3" max="3" width="11.57421875" style="1" customWidth="1"/>
    <col min="4" max="10" width="9.140625" style="1" customWidth="1"/>
    <col min="11" max="11" width="9.7109375" style="1" customWidth="1"/>
    <col min="12" max="16384" width="9.140625" style="1" customWidth="1"/>
  </cols>
  <sheetData>
    <row r="1" spans="1:8" ht="12.75">
      <c r="A1" s="20" t="s">
        <v>45</v>
      </c>
      <c r="B1" s="20"/>
      <c r="D1" s="2"/>
      <c r="H1" s="12" t="s">
        <v>0</v>
      </c>
    </row>
    <row r="2" spans="1:8" ht="12.75">
      <c r="A2" s="19" t="s">
        <v>46</v>
      </c>
      <c r="B2" s="19"/>
      <c r="D2" s="2"/>
      <c r="H2" s="11" t="s">
        <v>1</v>
      </c>
    </row>
    <row r="3" spans="2:4" ht="12.75">
      <c r="B3" s="3"/>
      <c r="D3" s="2"/>
    </row>
    <row r="4" spans="1:7" ht="12.75">
      <c r="A4" s="8" t="s">
        <v>29</v>
      </c>
      <c r="B4" s="9"/>
      <c r="C4" s="9"/>
      <c r="D4" s="9"/>
      <c r="E4"/>
      <c r="F4"/>
      <c r="G4" s="10"/>
    </row>
    <row r="5" spans="5:6" ht="12.75">
      <c r="E5"/>
      <c r="F5"/>
    </row>
    <row r="6" spans="1:6" ht="12.75">
      <c r="A6" s="7" t="s">
        <v>56</v>
      </c>
      <c r="E6"/>
      <c r="F6"/>
    </row>
    <row r="7" spans="1:8" ht="12.75">
      <c r="A7" s="13" t="s">
        <v>13</v>
      </c>
      <c r="B7" s="5">
        <v>-0.001122</v>
      </c>
      <c r="C7" s="17" t="s">
        <v>8</v>
      </c>
      <c r="D7" s="7" t="s">
        <v>23</v>
      </c>
      <c r="E7"/>
      <c r="F7"/>
      <c r="H7"/>
    </row>
    <row r="8" spans="1:8" ht="12.75">
      <c r="A8" s="13" t="s">
        <v>14</v>
      </c>
      <c r="B8" s="5">
        <v>-0.001174</v>
      </c>
      <c r="C8" s="17" t="s">
        <v>8</v>
      </c>
      <c r="D8" s="7" t="s">
        <v>23</v>
      </c>
      <c r="E8"/>
      <c r="F8"/>
      <c r="H8"/>
    </row>
    <row r="9" spans="1:8" ht="12.75">
      <c r="A9" s="13" t="s">
        <v>42</v>
      </c>
      <c r="B9" s="5">
        <v>-0.005269</v>
      </c>
      <c r="C9" s="17" t="s">
        <v>8</v>
      </c>
      <c r="D9" s="7" t="s">
        <v>23</v>
      </c>
      <c r="E9"/>
      <c r="F9"/>
      <c r="H9"/>
    </row>
    <row r="10" spans="1:8" ht="12.75">
      <c r="A10"/>
      <c r="B10" s="5"/>
      <c r="C10" s="17"/>
      <c r="D10" s="7"/>
      <c r="E10"/>
      <c r="F10"/>
      <c r="H10"/>
    </row>
    <row r="11" spans="1:8" ht="12.75">
      <c r="A11" s="14" t="s">
        <v>12</v>
      </c>
      <c r="B11" s="22">
        <f>(B8-B7)</f>
        <v>-5.199999999999996E-05</v>
      </c>
      <c r="C11" s="17" t="s">
        <v>9</v>
      </c>
      <c r="D11" s="7" t="s">
        <v>43</v>
      </c>
      <c r="E11"/>
      <c r="G11" s="7" t="s">
        <v>27</v>
      </c>
      <c r="H11"/>
    </row>
    <row r="12" spans="1:8" ht="12.75">
      <c r="A12" s="14" t="s">
        <v>12</v>
      </c>
      <c r="B12" s="22">
        <f>(B9-0)/100</f>
        <v>-5.2690000000000005E-05</v>
      </c>
      <c r="C12" s="17" t="s">
        <v>9</v>
      </c>
      <c r="D12" s="7" t="s">
        <v>44</v>
      </c>
      <c r="E12"/>
      <c r="G12" s="7" t="s">
        <v>41</v>
      </c>
      <c r="H12"/>
    </row>
    <row r="13" spans="1:8" ht="12.75">
      <c r="A13" s="16"/>
      <c r="B13" s="6"/>
      <c r="C13" s="2"/>
      <c r="E13"/>
      <c r="F13"/>
      <c r="H13" s="15"/>
    </row>
    <row r="14" spans="1:8" ht="12.75">
      <c r="A14" s="7" t="s">
        <v>28</v>
      </c>
      <c r="E14"/>
      <c r="F14"/>
      <c r="H14"/>
    </row>
    <row r="15" spans="1:6" ht="12.75">
      <c r="A15" s="13" t="s">
        <v>11</v>
      </c>
      <c r="B15" s="21">
        <v>-0.01</v>
      </c>
      <c r="C15" s="17" t="s">
        <v>10</v>
      </c>
      <c r="D15" s="7" t="s">
        <v>24</v>
      </c>
      <c r="E15"/>
      <c r="F15"/>
    </row>
    <row r="16" spans="1:8" ht="12.75">
      <c r="A16" s="13" t="s">
        <v>21</v>
      </c>
      <c r="B16" s="21">
        <v>-2.95</v>
      </c>
      <c r="C16" s="17" t="s">
        <v>9</v>
      </c>
      <c r="D16" s="7" t="s">
        <v>25</v>
      </c>
      <c r="E16"/>
      <c r="F16"/>
      <c r="H16" s="15"/>
    </row>
    <row r="17" spans="1:11" ht="12.75">
      <c r="A17" s="17"/>
      <c r="B17"/>
      <c r="C17"/>
      <c r="D17"/>
      <c r="E17"/>
      <c r="F17"/>
      <c r="K17" s="2"/>
    </row>
    <row r="18" spans="1:11" ht="12.75">
      <c r="A18" s="17"/>
      <c r="B18"/>
      <c r="C18"/>
      <c r="D18"/>
      <c r="E18"/>
      <c r="F18"/>
      <c r="G18"/>
      <c r="H18"/>
      <c r="I18"/>
      <c r="K18" s="2"/>
    </row>
    <row r="19" spans="1:9" ht="12.75">
      <c r="A19" s="8" t="s">
        <v>15</v>
      </c>
      <c r="B19" s="9"/>
      <c r="C19" s="9"/>
      <c r="D19" s="9"/>
      <c r="E19"/>
      <c r="F19"/>
      <c r="G19"/>
      <c r="H19"/>
      <c r="I19"/>
    </row>
    <row r="20" spans="7:9" ht="12.75">
      <c r="G20"/>
      <c r="H20"/>
      <c r="I20"/>
    </row>
    <row r="21" spans="1:8" ht="12.75">
      <c r="A21" s="7" t="s">
        <v>51</v>
      </c>
      <c r="E21"/>
      <c r="F21"/>
      <c r="H21"/>
    </row>
    <row r="22" spans="1:6" ht="12.75">
      <c r="A22" s="13" t="s">
        <v>7</v>
      </c>
      <c r="B22" s="6">
        <v>100000</v>
      </c>
      <c r="C22" s="2"/>
      <c r="E22"/>
      <c r="F22"/>
    </row>
    <row r="23" spans="7:9" ht="12.75">
      <c r="G23"/>
      <c r="H23"/>
      <c r="I23"/>
    </row>
    <row r="24" spans="1:8" ht="12.75">
      <c r="A24" s="16" t="s">
        <v>37</v>
      </c>
      <c r="B24" s="6"/>
      <c r="C24" s="2"/>
      <c r="E24"/>
      <c r="F24"/>
      <c r="H24" s="15"/>
    </row>
    <row r="25" spans="1:8" ht="12.75">
      <c r="A25" s="13" t="s">
        <v>30</v>
      </c>
      <c r="B25" s="21">
        <v>0.001</v>
      </c>
      <c r="D25" s="25" t="s">
        <v>55</v>
      </c>
      <c r="E25"/>
      <c r="F25"/>
      <c r="H25" s="15"/>
    </row>
    <row r="26" spans="1:8" ht="12.75">
      <c r="A26" s="14" t="s">
        <v>4</v>
      </c>
      <c r="B26" s="4">
        <f>B25/B12</f>
        <v>-18.978933383943822</v>
      </c>
      <c r="C26" s="17" t="s">
        <v>31</v>
      </c>
      <c r="D26" s="7" t="s">
        <v>32</v>
      </c>
      <c r="E26"/>
      <c r="F26"/>
      <c r="H26" s="15"/>
    </row>
    <row r="27" spans="5:8" ht="12.75">
      <c r="E27"/>
      <c r="F27"/>
      <c r="H27"/>
    </row>
    <row r="28" spans="1:9" ht="12.75">
      <c r="A28" s="7" t="s">
        <v>22</v>
      </c>
      <c r="G28"/>
      <c r="H28"/>
      <c r="I28"/>
    </row>
    <row r="29" spans="1:9" ht="12.75">
      <c r="A29" s="14" t="s">
        <v>3</v>
      </c>
      <c r="B29" s="23">
        <f>-B22/B26</f>
        <v>5269</v>
      </c>
      <c r="C29" s="17" t="s">
        <v>17</v>
      </c>
      <c r="G29"/>
      <c r="H29"/>
      <c r="I29"/>
    </row>
    <row r="30" spans="7:9" ht="12.75">
      <c r="G30"/>
      <c r="H30"/>
      <c r="I30"/>
    </row>
    <row r="31" ht="12.75">
      <c r="A31" s="7" t="s">
        <v>54</v>
      </c>
    </row>
    <row r="32" spans="1:9" ht="12.75">
      <c r="A32" s="7" t="s">
        <v>26</v>
      </c>
      <c r="G32"/>
      <c r="H32"/>
      <c r="I32"/>
    </row>
    <row r="33" spans="1:8" ht="12.75">
      <c r="A33" s="14" t="s">
        <v>5</v>
      </c>
      <c r="B33" s="18">
        <f>B25/B15</f>
        <v>-0.1</v>
      </c>
      <c r="C33" s="7" t="s">
        <v>36</v>
      </c>
      <c r="H33" s="15"/>
    </row>
    <row r="34" spans="1:3" ht="12.75">
      <c r="A34" s="14" t="s">
        <v>2</v>
      </c>
      <c r="B34" s="6">
        <f>-B22/B33</f>
        <v>1000000</v>
      </c>
      <c r="C34" s="17" t="s">
        <v>18</v>
      </c>
    </row>
    <row r="37" ht="12.75">
      <c r="A37" s="17" t="s">
        <v>52</v>
      </c>
    </row>
    <row r="38" ht="12.75">
      <c r="A38" s="7" t="s">
        <v>53</v>
      </c>
    </row>
    <row r="39" spans="1:8" ht="12.75">
      <c r="A39" s="16" t="s">
        <v>34</v>
      </c>
      <c r="B39" s="6"/>
      <c r="C39" s="2"/>
      <c r="E39"/>
      <c r="F39"/>
      <c r="H39" s="15"/>
    </row>
    <row r="40" spans="1:8" ht="12.75">
      <c r="A40" s="13" t="s">
        <v>16</v>
      </c>
      <c r="B40" s="6">
        <v>1000000</v>
      </c>
      <c r="C40" s="7"/>
      <c r="E40"/>
      <c r="F40"/>
      <c r="H40" s="15"/>
    </row>
    <row r="41" spans="1:8" ht="12.75">
      <c r="A41" s="14" t="s">
        <v>6</v>
      </c>
      <c r="B41" s="4">
        <f>-B22/B40</f>
        <v>-0.1</v>
      </c>
      <c r="C41" s="24" t="s">
        <v>35</v>
      </c>
      <c r="E41"/>
      <c r="F41"/>
      <c r="H41" s="15"/>
    </row>
    <row r="43" ht="12.75">
      <c r="A43" s="7" t="s">
        <v>47</v>
      </c>
    </row>
    <row r="44" spans="1:2" ht="12.75">
      <c r="A44" s="13" t="s">
        <v>33</v>
      </c>
      <c r="B44" s="1">
        <v>22</v>
      </c>
    </row>
    <row r="45" spans="1:3" ht="12.75">
      <c r="A45" s="14" t="s">
        <v>19</v>
      </c>
      <c r="B45" s="1">
        <f>B25*B44</f>
        <v>0.022</v>
      </c>
      <c r="C45" s="1" t="s">
        <v>48</v>
      </c>
    </row>
    <row r="46" spans="1:6" ht="12.75">
      <c r="A46" s="14" t="s">
        <v>50</v>
      </c>
      <c r="B46" s="21">
        <f>(B45-B16*B33)/B41</f>
        <v>2.73</v>
      </c>
      <c r="C46" s="7" t="s">
        <v>49</v>
      </c>
      <c r="E46" s="7"/>
      <c r="F46" s="26" t="s">
        <v>40</v>
      </c>
    </row>
    <row r="47" spans="1:3" ht="12.75" hidden="1">
      <c r="A47" s="14" t="s">
        <v>16</v>
      </c>
      <c r="B47" s="6" t="e">
        <f>-#REF!/B46</f>
        <v>#REF!</v>
      </c>
      <c r="C47" s="17" t="s">
        <v>20</v>
      </c>
    </row>
    <row r="48" ht="12.75">
      <c r="G48" s="17" t="s">
        <v>38</v>
      </c>
    </row>
    <row r="49" ht="12.75">
      <c r="G49" s="7" t="s">
        <v>39</v>
      </c>
    </row>
    <row r="50" ht="12.75">
      <c r="C50" s="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family</cp:lastModifiedBy>
  <cp:lastPrinted>2009-05-29T13:25:55Z</cp:lastPrinted>
  <dcterms:created xsi:type="dcterms:W3CDTF">1996-10-14T23:33:28Z</dcterms:created>
  <dcterms:modified xsi:type="dcterms:W3CDTF">2009-09-20T12:20:05Z</dcterms:modified>
  <cp:category/>
  <cp:version/>
  <cp:contentType/>
  <cp:contentStatus/>
</cp:coreProperties>
</file>