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ACF02832-E2B0-45E2-B73C-491E88177F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off" sheetId="5" r:id="rId1"/>
    <sheet name="ibias" sheetId="6" r:id="rId2"/>
  </sheets>
  <calcPr calcId="191029"/>
</workbook>
</file>

<file path=xl/calcChain.xml><?xml version="1.0" encoding="utf-8"?>
<calcChain xmlns="http://schemas.openxmlformats.org/spreadsheetml/2006/main">
  <c r="B31" i="6" l="1"/>
  <c r="F22" i="6"/>
  <c r="B26" i="6"/>
  <c r="B25" i="6"/>
  <c r="B34" i="6" s="1"/>
  <c r="B22" i="5"/>
  <c r="B35" i="6" l="1"/>
  <c r="B30" i="6"/>
  <c r="B29" i="5"/>
  <c r="B26" i="5"/>
  <c r="B32" i="5" l="1"/>
  <c r="B39" i="6"/>
</calcChain>
</file>

<file path=xl/sharedStrings.xml><?xml version="1.0" encoding="utf-8"?>
<sst xmlns="http://schemas.openxmlformats.org/spreadsheetml/2006/main" count="83" uniqueCount="66">
  <si>
    <t>R1</t>
  </si>
  <si>
    <t>ohms</t>
  </si>
  <si>
    <t>R2</t>
  </si>
  <si>
    <t>initial at 25C</t>
  </si>
  <si>
    <t>Temperature Change</t>
  </si>
  <si>
    <t>dT</t>
  </si>
  <si>
    <t>C</t>
  </si>
  <si>
    <t>Output Errors</t>
  </si>
  <si>
    <t>vo_voff</t>
  </si>
  <si>
    <t>over temperature</t>
  </si>
  <si>
    <t>Total Error</t>
  </si>
  <si>
    <t>Op Amp Errors - Input Bias Currents</t>
  </si>
  <si>
    <t>www.ecircuitcenter.com</t>
  </si>
  <si>
    <t>Op Amp Resistors</t>
  </si>
  <si>
    <t>R3</t>
  </si>
  <si>
    <t>DESIGN NOTES</t>
  </si>
  <si>
    <t>A/C</t>
  </si>
  <si>
    <t>Kp = vo / ibp</t>
  </si>
  <si>
    <t>R3 * (R2/R1+1)</t>
  </si>
  <si>
    <t>Kn = vo / ibn</t>
  </si>
  <si>
    <t>-R2</t>
  </si>
  <si>
    <t>Initial at 25C</t>
  </si>
  <si>
    <t>Op Amp - Input Offset Errors</t>
  </si>
  <si>
    <t>Enter voff initial at 25 and the voff drift from the datasheet.</t>
  </si>
  <si>
    <t>Change R1, R2 and dT to see how gain and temp change effects vo error.</t>
  </si>
  <si>
    <t>Gain Resistors</t>
  </si>
  <si>
    <t>Op Amp - input offset error</t>
  </si>
  <si>
    <t>voff</t>
  </si>
  <si>
    <t>V</t>
  </si>
  <si>
    <t>voff_TC</t>
  </si>
  <si>
    <t>V/C</t>
  </si>
  <si>
    <t>drift versus temperature (TempCo)</t>
  </si>
  <si>
    <t>Offset Gain</t>
  </si>
  <si>
    <t>Koff = vo / voff</t>
  </si>
  <si>
    <t>R2/R1+1</t>
  </si>
  <si>
    <t>voff * Koff</t>
  </si>
  <si>
    <t>vo_voff_dT</t>
  </si>
  <si>
    <t>voff_TC * dT * Koff</t>
  </si>
  <si>
    <t>vo_voff_tot</t>
  </si>
  <si>
    <t>sum errors</t>
  </si>
  <si>
    <t>ib</t>
  </si>
  <si>
    <t>(Ibp + Ibn) / 2</t>
  </si>
  <si>
    <t>Ibp - Ibn</t>
  </si>
  <si>
    <t>ib_TC</t>
  </si>
  <si>
    <t>iboff_TC</t>
  </si>
  <si>
    <t>vo_ib</t>
  </si>
  <si>
    <t>vo_iboff</t>
  </si>
  <si>
    <t>bias current - average of Ibp and Ibn</t>
  </si>
  <si>
    <t>iboff * (Kp - Kn)/2</t>
  </si>
  <si>
    <t>ib * (Kp + Kn)</t>
  </si>
  <si>
    <t>ib_TC * dT * (Kp + Kn)</t>
  </si>
  <si>
    <t>iboff_TC * dT * (Kp - Kn)/2</t>
  </si>
  <si>
    <t>vo_ib_dT</t>
  </si>
  <si>
    <t>vo_iboff_dT</t>
  </si>
  <si>
    <t>offset current - difference between Ibp and Ibn</t>
  </si>
  <si>
    <t>R1||R2</t>
  </si>
  <si>
    <t>Gain - bias current to vo</t>
  </si>
  <si>
    <t>Drift vs Temp</t>
  </si>
  <si>
    <t>Drift versus Temp (TempCo)</t>
  </si>
  <si>
    <t>Op Amp - input bias current &amp; input offset current</t>
  </si>
  <si>
    <t>Read the final output error due to input offset current</t>
  </si>
  <si>
    <t>Initially find the total error.</t>
  </si>
  <si>
    <t>Then, adjust R3 = R1||R2 to cause effects of pos and neg bias currents to cancel each other.</t>
  </si>
  <si>
    <t>sum absolute value of errors</t>
  </si>
  <si>
    <t>vo_ib_total</t>
  </si>
  <si>
    <t xml:space="preserve">iboff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</si>
</sst>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0.00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9" fontId="0" fillId="0" borderId="0" xfId="2" applyFont="1" applyAlignment="1">
      <alignment horizontal="left"/>
    </xf>
    <xf numFmtId="1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quotePrefix="1"/>
    <xf numFmtId="0" fontId="3" fillId="0" borderId="0" xfId="3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2" fontId="0" fillId="0" borderId="0" xfId="0" applyNumberFormat="1" applyAlignment="1">
      <alignment horizontal="center"/>
    </xf>
    <xf numFmtId="0" fontId="0" fillId="0" borderId="0" xfId="0" applyFont="1" applyAlignment="1">
      <alignment horizontal="left"/>
    </xf>
  </cellXfs>
  <cellStyles count="4">
    <cellStyle name="Hyperlink" xfId="3" builtinId="8"/>
    <cellStyle name="Normal" xfId="0" builtinId="0"/>
    <cellStyle name="Normal 2" xfId="1" xr:uid="{00000000-0005-0000-0000-000002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181708</xdr:colOff>
      <xdr:row>1</xdr:row>
      <xdr:rowOff>41030</xdr:rowOff>
    </xdr:from>
    <xdr:to>
      <xdr:col>8</xdr:col>
      <xdr:colOff>18303</xdr:colOff>
      <xdr:row>9</xdr:row>
      <xdr:rowOff>128954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C0E45F6-FBDE-4307-A10D-E5BE1537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7468" y="239150"/>
          <a:ext cx="2892215" cy="15509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21980</xdr:rowOff>
    </xdr:from>
    <xdr:to>
      <xdr:col>8</xdr:col>
      <xdr:colOff>267338</xdr:colOff>
      <xdr:row>9</xdr:row>
      <xdr:rowOff>117230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0F4E26-91DD-4207-9E56-58CD6ECE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45180" y="21980"/>
          <a:ext cx="3315338" cy="17564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circuitcenter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ecircuitcent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226F-2FCD-4A9B-8ADE-0668E66488CD}">
  <dimension ref="A1:D36"/>
  <sheetViews>
    <sheetView tabSelected="1" zoomScale="85" zoomScaleNormal="85" workbookViewId="0">
      <selection activeCell="I17" sqref="I17"/>
    </sheetView>
  </sheetViews>
  <sheetFormatPr defaultRowHeight="14.4" x14ac:dyDescent="0.3"/>
  <cols>
    <col min="1" max="1" width="16.44140625" customWidth="1"/>
    <col min="2" max="2" width="15.21875" customWidth="1"/>
    <col min="3" max="3" width="17.77734375" customWidth="1"/>
    <col min="6" max="6" width="16" customWidth="1"/>
    <col min="7" max="7" width="10.77734375" customWidth="1"/>
  </cols>
  <sheetData>
    <row r="1" spans="1:4" ht="15.6" x14ac:dyDescent="0.3">
      <c r="A1" s="12" t="s">
        <v>22</v>
      </c>
    </row>
    <row r="2" spans="1:4" x14ac:dyDescent="0.3">
      <c r="A2" s="11" t="s">
        <v>12</v>
      </c>
    </row>
    <row r="4" spans="1:4" x14ac:dyDescent="0.3">
      <c r="A4" t="s">
        <v>15</v>
      </c>
    </row>
    <row r="5" spans="1:4" x14ac:dyDescent="0.3">
      <c r="A5" s="14" t="s">
        <v>23</v>
      </c>
    </row>
    <row r="6" spans="1:4" x14ac:dyDescent="0.3">
      <c r="A6" s="14" t="s">
        <v>24</v>
      </c>
    </row>
    <row r="10" spans="1:4" x14ac:dyDescent="0.3">
      <c r="A10" t="s">
        <v>25</v>
      </c>
    </row>
    <row r="11" spans="1:4" x14ac:dyDescent="0.3">
      <c r="A11" s="2" t="s">
        <v>0</v>
      </c>
      <c r="B11" s="1">
        <v>1000</v>
      </c>
      <c r="C11" t="s">
        <v>1</v>
      </c>
    </row>
    <row r="12" spans="1:4" x14ac:dyDescent="0.3">
      <c r="A12" s="2" t="s">
        <v>2</v>
      </c>
      <c r="B12" s="1">
        <v>3000</v>
      </c>
      <c r="C12" t="s">
        <v>1</v>
      </c>
    </row>
    <row r="13" spans="1:4" x14ac:dyDescent="0.3">
      <c r="B13" s="1"/>
    </row>
    <row r="14" spans="1:4" x14ac:dyDescent="0.3">
      <c r="A14" t="s">
        <v>26</v>
      </c>
    </row>
    <row r="15" spans="1:4" x14ac:dyDescent="0.3">
      <c r="A15" s="2" t="s">
        <v>27</v>
      </c>
      <c r="B15" s="1">
        <v>1E-3</v>
      </c>
      <c r="C15" s="7" t="s">
        <v>28</v>
      </c>
      <c r="D15" t="s">
        <v>3</v>
      </c>
    </row>
    <row r="16" spans="1:4" x14ac:dyDescent="0.3">
      <c r="A16" s="2" t="s">
        <v>29</v>
      </c>
      <c r="B16" s="5">
        <v>1.0000000000000001E-5</v>
      </c>
      <c r="C16" s="7" t="s">
        <v>30</v>
      </c>
      <c r="D16" t="s">
        <v>31</v>
      </c>
    </row>
    <row r="18" spans="1:4" x14ac:dyDescent="0.3">
      <c r="A18" t="s">
        <v>4</v>
      </c>
    </row>
    <row r="19" spans="1:4" x14ac:dyDescent="0.3">
      <c r="A19" s="2" t="s">
        <v>5</v>
      </c>
      <c r="B19" s="1">
        <v>10</v>
      </c>
      <c r="C19" t="s">
        <v>6</v>
      </c>
    </row>
    <row r="20" spans="1:4" x14ac:dyDescent="0.3">
      <c r="B20" s="1"/>
    </row>
    <row r="21" spans="1:4" x14ac:dyDescent="0.3">
      <c r="A21" s="4" t="s">
        <v>32</v>
      </c>
    </row>
    <row r="22" spans="1:4" x14ac:dyDescent="0.3">
      <c r="A22" s="3" t="s">
        <v>33</v>
      </c>
      <c r="B22" s="15">
        <f>$B$12/$B$11+1</f>
        <v>4</v>
      </c>
      <c r="C22" t="s">
        <v>34</v>
      </c>
    </row>
    <row r="24" spans="1:4" x14ac:dyDescent="0.3">
      <c r="A24" s="4" t="s">
        <v>7</v>
      </c>
    </row>
    <row r="25" spans="1:4" x14ac:dyDescent="0.3">
      <c r="A25" s="14" t="s">
        <v>3</v>
      </c>
    </row>
    <row r="26" spans="1:4" x14ac:dyDescent="0.3">
      <c r="A26" s="3" t="s">
        <v>8</v>
      </c>
      <c r="B26" s="1">
        <f>B15*B22</f>
        <v>4.0000000000000001E-3</v>
      </c>
      <c r="C26" t="s">
        <v>35</v>
      </c>
    </row>
    <row r="28" spans="1:4" x14ac:dyDescent="0.3">
      <c r="A28" s="14" t="s">
        <v>57</v>
      </c>
    </row>
    <row r="29" spans="1:4" x14ac:dyDescent="0.3">
      <c r="A29" s="3" t="s">
        <v>36</v>
      </c>
      <c r="B29" s="6">
        <f>B16*B22*$B$19</f>
        <v>4.0000000000000002E-4</v>
      </c>
      <c r="C29" t="s">
        <v>37</v>
      </c>
      <c r="D29" t="s">
        <v>9</v>
      </c>
    </row>
    <row r="31" spans="1:4" x14ac:dyDescent="0.3">
      <c r="A31" s="4" t="s">
        <v>10</v>
      </c>
    </row>
    <row r="32" spans="1:4" x14ac:dyDescent="0.3">
      <c r="A32" s="3" t="s">
        <v>38</v>
      </c>
      <c r="B32" s="6">
        <f>ABS(B26)+ABS(B29)</f>
        <v>4.4000000000000003E-3</v>
      </c>
      <c r="C32" t="s">
        <v>39</v>
      </c>
    </row>
    <row r="35" spans="1:1" x14ac:dyDescent="0.3">
      <c r="A35" s="14"/>
    </row>
    <row r="36" spans="1:1" x14ac:dyDescent="0.3">
      <c r="A36" s="11"/>
    </row>
  </sheetData>
  <hyperlinks>
    <hyperlink ref="A2" r:id="rId1" xr:uid="{9B9F623B-FC0A-4DAF-A87C-C5A8435AE6DF}"/>
  </hyperlinks>
  <pageMargins left="0.7" right="0.7" top="0.75" bottom="0.75" header="0.3" footer="0.3"/>
  <pageSetup orientation="portrait" verticalDpi="0" r:id="rId2"/>
  <headerFooter>
    <oddHeader>&amp;C&amp;A&amp;R&amp;P of &amp;N</oddHeader>
    <oddFooter>&amp;C&amp;F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9D6A6-43BB-46A3-B208-50E6286F21F8}">
  <dimension ref="A1:F43"/>
  <sheetViews>
    <sheetView topLeftCell="A4" zoomScale="85" zoomScaleNormal="85" workbookViewId="0">
      <selection activeCell="A33" sqref="A33"/>
    </sheetView>
  </sheetViews>
  <sheetFormatPr defaultRowHeight="14.4" x14ac:dyDescent="0.3"/>
  <cols>
    <col min="1" max="1" width="20" customWidth="1"/>
    <col min="2" max="2" width="12.44140625" customWidth="1"/>
    <col min="3" max="3" width="16.33203125" customWidth="1"/>
  </cols>
  <sheetData>
    <row r="1" spans="1:4" ht="15.6" x14ac:dyDescent="0.3">
      <c r="A1" s="12" t="s">
        <v>11</v>
      </c>
    </row>
    <row r="2" spans="1:4" x14ac:dyDescent="0.3">
      <c r="A2" s="11" t="s">
        <v>12</v>
      </c>
    </row>
    <row r="7" spans="1:4" x14ac:dyDescent="0.3">
      <c r="A7" t="s">
        <v>13</v>
      </c>
    </row>
    <row r="8" spans="1:4" x14ac:dyDescent="0.3">
      <c r="A8" s="2" t="s">
        <v>0</v>
      </c>
      <c r="B8" s="1">
        <v>1000</v>
      </c>
      <c r="C8" t="s">
        <v>1</v>
      </c>
    </row>
    <row r="9" spans="1:4" x14ac:dyDescent="0.3">
      <c r="A9" s="2" t="s">
        <v>2</v>
      </c>
      <c r="B9" s="1">
        <v>9000</v>
      </c>
      <c r="C9" t="s">
        <v>1</v>
      </c>
    </row>
    <row r="10" spans="1:4" x14ac:dyDescent="0.3">
      <c r="A10" s="2" t="s">
        <v>14</v>
      </c>
      <c r="B10" s="1">
        <v>100</v>
      </c>
      <c r="C10" t="s">
        <v>1</v>
      </c>
    </row>
    <row r="11" spans="1:4" x14ac:dyDescent="0.3">
      <c r="B11" s="1"/>
    </row>
    <row r="12" spans="1:4" x14ac:dyDescent="0.3">
      <c r="A12" t="s">
        <v>59</v>
      </c>
    </row>
    <row r="13" spans="1:4" x14ac:dyDescent="0.3">
      <c r="A13" s="13" t="s">
        <v>21</v>
      </c>
    </row>
    <row r="14" spans="1:4" x14ac:dyDescent="0.3">
      <c r="A14" s="2" t="s">
        <v>40</v>
      </c>
      <c r="B14" s="8">
        <v>1E-8</v>
      </c>
      <c r="C14" s="7" t="s">
        <v>41</v>
      </c>
      <c r="D14" t="s">
        <v>47</v>
      </c>
    </row>
    <row r="15" spans="1:4" x14ac:dyDescent="0.3">
      <c r="A15" s="2" t="s">
        <v>65</v>
      </c>
      <c r="B15" s="8">
        <v>1.0000000000000001E-9</v>
      </c>
      <c r="C15" s="7" t="s">
        <v>42</v>
      </c>
      <c r="D15" t="s">
        <v>54</v>
      </c>
    </row>
    <row r="17" spans="1:6" x14ac:dyDescent="0.3">
      <c r="A17" s="14" t="s">
        <v>58</v>
      </c>
      <c r="E17" t="s">
        <v>15</v>
      </c>
    </row>
    <row r="18" spans="1:6" x14ac:dyDescent="0.3">
      <c r="A18" s="2" t="s">
        <v>43</v>
      </c>
      <c r="B18" s="5">
        <v>1E-10</v>
      </c>
      <c r="C18" s="7" t="s">
        <v>16</v>
      </c>
      <c r="E18" s="14" t="s">
        <v>61</v>
      </c>
    </row>
    <row r="19" spans="1:6" x14ac:dyDescent="0.3">
      <c r="A19" s="2" t="s">
        <v>44</v>
      </c>
      <c r="B19" s="5">
        <v>9.9999999999999994E-12</v>
      </c>
      <c r="C19" s="7" t="s">
        <v>16</v>
      </c>
      <c r="E19" s="14" t="s">
        <v>62</v>
      </c>
    </row>
    <row r="20" spans="1:6" x14ac:dyDescent="0.3">
      <c r="E20" s="14" t="s">
        <v>60</v>
      </c>
    </row>
    <row r="21" spans="1:6" x14ac:dyDescent="0.3">
      <c r="A21" t="s">
        <v>4</v>
      </c>
    </row>
    <row r="22" spans="1:6" x14ac:dyDescent="0.3">
      <c r="A22" s="2" t="s">
        <v>5</v>
      </c>
      <c r="B22" s="1">
        <v>10</v>
      </c>
      <c r="C22" t="s">
        <v>6</v>
      </c>
      <c r="E22" s="3" t="s">
        <v>55</v>
      </c>
      <c r="F22" s="1">
        <f>1/(1/$B$8+1/$B$9)</f>
        <v>900</v>
      </c>
    </row>
    <row r="23" spans="1:6" x14ac:dyDescent="0.3">
      <c r="B23" s="1"/>
    </row>
    <row r="24" spans="1:6" x14ac:dyDescent="0.3">
      <c r="A24" s="4" t="s">
        <v>56</v>
      </c>
    </row>
    <row r="25" spans="1:6" x14ac:dyDescent="0.3">
      <c r="A25" s="3" t="s">
        <v>17</v>
      </c>
      <c r="B25" s="9">
        <f>$B$10*($B$9/$B$8+1)</f>
        <v>1000</v>
      </c>
      <c r="C25" t="s">
        <v>18</v>
      </c>
    </row>
    <row r="26" spans="1:6" x14ac:dyDescent="0.3">
      <c r="A26" s="3" t="s">
        <v>19</v>
      </c>
      <c r="B26" s="9">
        <f>-$B$9</f>
        <v>-9000</v>
      </c>
      <c r="C26" s="10" t="s">
        <v>20</v>
      </c>
    </row>
    <row r="28" spans="1:6" x14ac:dyDescent="0.3">
      <c r="A28" s="4" t="s">
        <v>7</v>
      </c>
    </row>
    <row r="29" spans="1:6" x14ac:dyDescent="0.3">
      <c r="A29" s="13" t="s">
        <v>21</v>
      </c>
    </row>
    <row r="30" spans="1:6" x14ac:dyDescent="0.3">
      <c r="A30" s="3" t="s">
        <v>45</v>
      </c>
      <c r="B30" s="8">
        <f>$B$14*($B$25+$B$26)</f>
        <v>-8.0000000000000007E-5</v>
      </c>
      <c r="C30" t="s">
        <v>49</v>
      </c>
    </row>
    <row r="31" spans="1:6" x14ac:dyDescent="0.3">
      <c r="A31" s="3" t="s">
        <v>46</v>
      </c>
      <c r="B31" s="8">
        <f>$B$15*($B$25-$B$26)/2</f>
        <v>5.0000000000000004E-6</v>
      </c>
      <c r="C31" t="s">
        <v>48</v>
      </c>
    </row>
    <row r="33" spans="1:3" x14ac:dyDescent="0.3">
      <c r="A33" s="14" t="s">
        <v>57</v>
      </c>
      <c r="B33" s="6"/>
    </row>
    <row r="34" spans="1:3" x14ac:dyDescent="0.3">
      <c r="A34" s="3" t="s">
        <v>52</v>
      </c>
      <c r="B34" s="8">
        <f>$B$18*$B$22*($B$25+$B$26)</f>
        <v>-8.0000000000000013E-6</v>
      </c>
      <c r="C34" t="s">
        <v>50</v>
      </c>
    </row>
    <row r="35" spans="1:3" x14ac:dyDescent="0.3">
      <c r="A35" s="3" t="s">
        <v>53</v>
      </c>
      <c r="B35" s="8">
        <f>$B$19*$B$22*($B$25-$B$26)/2</f>
        <v>4.9999999999999998E-7</v>
      </c>
      <c r="C35" t="s">
        <v>51</v>
      </c>
    </row>
    <row r="38" spans="1:3" x14ac:dyDescent="0.3">
      <c r="A38" s="16" t="s">
        <v>10</v>
      </c>
    </row>
    <row r="39" spans="1:3" x14ac:dyDescent="0.3">
      <c r="A39" s="3" t="s">
        <v>64</v>
      </c>
      <c r="B39" s="6">
        <f>ABS(B30)+ABS(B31)+ABS(B34)+ABS(B35)</f>
        <v>9.3500000000000009E-5</v>
      </c>
      <c r="C39" t="s">
        <v>63</v>
      </c>
    </row>
    <row r="42" spans="1:3" x14ac:dyDescent="0.3">
      <c r="A42" s="14"/>
    </row>
    <row r="43" spans="1:3" x14ac:dyDescent="0.3">
      <c r="A43" s="11"/>
    </row>
  </sheetData>
  <hyperlinks>
    <hyperlink ref="A2" r:id="rId1" xr:uid="{2D237170-CA52-4108-B3F1-18F89AB5005C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Description0 xmlns="45bbbaaf-9dd8-4326-8340-45c2a5cc5eed">Excel, Estimate, Gain, Offset, Errors, sensitivity, resistor, tolerance, offset voltage, bias current, temperature drift </Description0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35AB4678C18C41A30B1694A3B3C417" ma:contentTypeVersion="2" ma:contentTypeDescription="Create a new document." ma:contentTypeScope="" ma:versionID="2503a7503eee9d6a30c9f244b2adc3bb">
  <xsd:schema xmlns:xsd="http://www.w3.org/2001/XMLSchema" xmlns:p="http://schemas.microsoft.com/office/2006/metadata/properties" xmlns:ns2="45bbbaaf-9dd8-4326-8340-45c2a5cc5eed" targetNamespace="http://schemas.microsoft.com/office/2006/metadata/properties" ma:root="true" ma:fieldsID="0bf463c50e43449e56a254b2845635e0" ns2:_="">
    <xsd:import namespace="45bbbaaf-9dd8-4326-8340-45c2a5cc5eed"/>
    <xsd:element name="properties">
      <xsd:complexType>
        <xsd:sequence>
          <xsd:element name="documentManagement">
            <xsd:complexType>
              <xsd:all>
                <xsd:element ref="ns2:Description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45bbbaaf-9dd8-4326-8340-45c2a5cc5eed" elementFormDefault="qualified">
    <xsd:import namespace="http://schemas.microsoft.com/office/2006/documentManagement/types"/>
    <xsd:element name="Description0" ma:index="1" ma:displayName="Description" ma:default="" ma:internalName="Description0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2" ma:displayName="Title"/>
        <xsd:element ref="dc:subject" minOccurs="0" maxOccurs="1" ma:index="9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B21F30-1DDE-4518-9D25-5BBAC8FB611E}">
  <ds:schemaRefs>
    <ds:schemaRef ds:uri="http://schemas.microsoft.com/office/2006/metadata/properties"/>
    <ds:schemaRef ds:uri="45bbbaaf-9dd8-4326-8340-45c2a5cc5eed"/>
  </ds:schemaRefs>
</ds:datastoreItem>
</file>

<file path=customXml/itemProps2.xml><?xml version="1.0" encoding="utf-8"?>
<ds:datastoreItem xmlns:ds="http://schemas.openxmlformats.org/officeDocument/2006/customXml" ds:itemID="{AAAC3E7C-9623-4FE4-A620-58388D4487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bbaaf-9dd8-4326-8340-45c2a5cc5eed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2707E48-D095-4DC8-8AEF-4F92FE558C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voff</vt:lpstr>
      <vt:lpstr>ibias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Estimate Gain and Offset Errors of a Circuit Block</dc:title>
  <dc:subject/>
  <dc:creator/>
  <cp:keywords/>
  <dc:description/>
  <cp:lastModifiedBy/>
  <cp:revision/>
  <dcterms:created xsi:type="dcterms:W3CDTF">2006-09-16T00:00:00Z</dcterms:created>
  <dcterms:modified xsi:type="dcterms:W3CDTF">2026-09-04T22:52:10Z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0x010100CB35AB4678C18C41A30B1694A3B3C417</vt:lpwstr>
  </property>
</Properties>
</file>